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DC5216F-CBE3-4CCC-9D2C-1DC16BB63A6E}" xr6:coauthVersionLast="47" xr6:coauthVersionMax="47" xr10:uidLastSave="{00000000-0000-0000-0000-000000000000}"/>
  <bookViews>
    <workbookView xWindow="-120" yWindow="-120" windowWidth="25440" windowHeight="15390" tabRatio="850" activeTab="4" xr2:uid="{00000000-000D-0000-FFFF-FFFF00000000}"/>
  </bookViews>
  <sheets>
    <sheet name="BISTRIȚA 2025" sheetId="9" r:id="rId1"/>
    <sheet name="NĂSĂUD 2025" sheetId="3" r:id="rId2"/>
    <sheet name="BECLEAN 2025" sheetId="10" r:id="rId3"/>
    <sheet name="PIPO 2025" sheetId="11" r:id="rId4"/>
    <sheet name="ANIMATERRA 2025" sheetId="12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2" l="1"/>
  <c r="D4" i="12"/>
  <c r="E4" i="12"/>
  <c r="F4" i="12"/>
  <c r="G4" i="12"/>
  <c r="H4" i="12"/>
  <c r="I4" i="12"/>
  <c r="C4" i="11"/>
  <c r="D4" i="11"/>
  <c r="E4" i="11"/>
  <c r="F4" i="11"/>
  <c r="G4" i="11"/>
  <c r="H4" i="11"/>
  <c r="I4" i="11"/>
  <c r="C4" i="10"/>
  <c r="D4" i="10"/>
  <c r="E4" i="10"/>
  <c r="F4" i="10"/>
  <c r="G4" i="10"/>
  <c r="H4" i="10"/>
  <c r="I4" i="10"/>
  <c r="C4" i="3"/>
  <c r="D4" i="3"/>
  <c r="E4" i="3"/>
  <c r="F4" i="3"/>
  <c r="G4" i="3"/>
  <c r="H4" i="3"/>
  <c r="I4" i="3"/>
  <c r="I15" i="11" l="1"/>
  <c r="C17" i="11" s="1"/>
  <c r="I17" i="11" s="1"/>
  <c r="C18" i="11" s="1"/>
  <c r="I18" i="11" s="1"/>
  <c r="C19" i="11" s="1"/>
  <c r="I19" i="11" s="1"/>
  <c r="I13" i="11"/>
  <c r="C14" i="11" s="1"/>
  <c r="I14" i="11" s="1"/>
  <c r="H20" i="9"/>
  <c r="G20" i="9"/>
  <c r="F20" i="9"/>
  <c r="E20" i="9"/>
  <c r="D20" i="9"/>
  <c r="H16" i="9"/>
  <c r="G16" i="9"/>
  <c r="F16" i="9"/>
  <c r="E16" i="9"/>
  <c r="D16" i="9"/>
  <c r="H20" i="3"/>
  <c r="G20" i="3"/>
  <c r="F20" i="3"/>
  <c r="E20" i="3"/>
  <c r="D20" i="3"/>
  <c r="H16" i="3"/>
  <c r="G16" i="3"/>
  <c r="F16" i="3"/>
  <c r="E16" i="3"/>
  <c r="D16" i="3"/>
  <c r="H20" i="11"/>
  <c r="G20" i="11"/>
  <c r="F20" i="11"/>
  <c r="E20" i="11"/>
  <c r="D20" i="11"/>
  <c r="H16" i="11"/>
  <c r="G16" i="11"/>
  <c r="F16" i="11"/>
  <c r="E16" i="11"/>
  <c r="D16" i="11"/>
  <c r="H20" i="12"/>
  <c r="G20" i="12"/>
  <c r="F20" i="12"/>
  <c r="E20" i="12"/>
  <c r="D20" i="12"/>
  <c r="D8" i="9"/>
  <c r="B20" i="9"/>
  <c r="B20" i="3"/>
  <c r="B20" i="10"/>
  <c r="B20" i="11"/>
  <c r="B16" i="9"/>
  <c r="B16" i="3"/>
  <c r="B16" i="10"/>
  <c r="B16" i="11"/>
  <c r="B12" i="3"/>
  <c r="B12" i="9"/>
  <c r="B12" i="10"/>
  <c r="B12" i="11"/>
  <c r="B8" i="9"/>
  <c r="B8" i="3"/>
  <c r="B8" i="10"/>
  <c r="B8" i="11"/>
  <c r="I5" i="12"/>
  <c r="H16" i="12" l="1"/>
  <c r="G16" i="12"/>
  <c r="F16" i="12"/>
  <c r="E16" i="12"/>
  <c r="D16" i="12"/>
  <c r="I13" i="12"/>
  <c r="D12" i="9" l="1"/>
  <c r="E12" i="9"/>
  <c r="F12" i="9"/>
  <c r="G12" i="9"/>
  <c r="H12" i="9"/>
  <c r="D12" i="3"/>
  <c r="E12" i="3"/>
  <c r="F12" i="3"/>
  <c r="G12" i="3"/>
  <c r="H12" i="3"/>
  <c r="E12" i="11"/>
  <c r="F12" i="11"/>
  <c r="G12" i="11"/>
  <c r="H12" i="11"/>
  <c r="D12" i="11"/>
  <c r="E12" i="12"/>
  <c r="F12" i="12"/>
  <c r="G12" i="12"/>
  <c r="H12" i="12"/>
  <c r="D12" i="12"/>
  <c r="E8" i="11"/>
  <c r="F8" i="11"/>
  <c r="G8" i="11"/>
  <c r="G21" i="11" s="1"/>
  <c r="H8" i="11"/>
  <c r="H21" i="11" s="1"/>
  <c r="D8" i="11"/>
  <c r="H8" i="12"/>
  <c r="G8" i="12"/>
  <c r="F8" i="12"/>
  <c r="F21" i="12" s="1"/>
  <c r="E8" i="12"/>
  <c r="D8" i="12"/>
  <c r="H8" i="3"/>
  <c r="G8" i="3"/>
  <c r="G21" i="3" s="1"/>
  <c r="F8" i="3"/>
  <c r="E8" i="3"/>
  <c r="D8" i="3"/>
  <c r="D21" i="3" s="1"/>
  <c r="H8" i="9"/>
  <c r="H21" i="9" s="1"/>
  <c r="G8" i="9"/>
  <c r="F8" i="9"/>
  <c r="E8" i="9"/>
  <c r="D21" i="9"/>
  <c r="I17" i="12"/>
  <c r="I18" i="12" s="1"/>
  <c r="I19" i="12" s="1"/>
  <c r="I15" i="12"/>
  <c r="I14" i="12"/>
  <c r="I11" i="12"/>
  <c r="I10" i="12"/>
  <c r="I9" i="12"/>
  <c r="I7" i="12"/>
  <c r="I6" i="12"/>
  <c r="I11" i="11"/>
  <c r="I10" i="11"/>
  <c r="I9" i="11"/>
  <c r="I7" i="11"/>
  <c r="I6" i="11"/>
  <c r="I5" i="11"/>
  <c r="H20" i="10"/>
  <c r="G20" i="10"/>
  <c r="F20" i="10"/>
  <c r="E20" i="10"/>
  <c r="D20" i="10"/>
  <c r="I19" i="10"/>
  <c r="I18" i="10"/>
  <c r="I17" i="10"/>
  <c r="H16" i="10"/>
  <c r="G16" i="10"/>
  <c r="F16" i="10"/>
  <c r="E16" i="10"/>
  <c r="D16" i="10"/>
  <c r="I15" i="10"/>
  <c r="I14" i="10"/>
  <c r="I13" i="10"/>
  <c r="H12" i="10"/>
  <c r="G12" i="10"/>
  <c r="F12" i="10"/>
  <c r="E12" i="10"/>
  <c r="D12" i="10"/>
  <c r="I11" i="10"/>
  <c r="I10" i="10"/>
  <c r="I9" i="10"/>
  <c r="H8" i="10"/>
  <c r="H21" i="10" s="1"/>
  <c r="G8" i="10"/>
  <c r="G21" i="10" s="1"/>
  <c r="F8" i="10"/>
  <c r="F21" i="10" s="1"/>
  <c r="E8" i="10"/>
  <c r="E21" i="10" s="1"/>
  <c r="D8" i="10"/>
  <c r="D21" i="10" s="1"/>
  <c r="I7" i="10"/>
  <c r="I6" i="10"/>
  <c r="I5" i="10"/>
  <c r="I17" i="9"/>
  <c r="C18" i="9" s="1"/>
  <c r="I18" i="9" s="1"/>
  <c r="C19" i="9" s="1"/>
  <c r="I19" i="9" s="1"/>
  <c r="I15" i="9"/>
  <c r="I14" i="9"/>
  <c r="I13" i="9"/>
  <c r="I11" i="9"/>
  <c r="I10" i="9"/>
  <c r="I9" i="9"/>
  <c r="I7" i="9"/>
  <c r="I6" i="9"/>
  <c r="I5" i="9"/>
  <c r="I15" i="3"/>
  <c r="I13" i="3"/>
  <c r="I11" i="3"/>
  <c r="I10" i="3"/>
  <c r="I9" i="3"/>
  <c r="I7" i="3"/>
  <c r="I6" i="3"/>
  <c r="I5" i="3"/>
  <c r="E21" i="9" l="1"/>
  <c r="H21" i="3"/>
  <c r="G21" i="12"/>
  <c r="D21" i="12"/>
  <c r="H21" i="12"/>
  <c r="E21" i="12"/>
  <c r="F21" i="9"/>
  <c r="G21" i="9"/>
  <c r="E21" i="3"/>
  <c r="F21" i="3"/>
  <c r="F21" i="11"/>
  <c r="D21" i="11"/>
  <c r="E21" i="11"/>
  <c r="I17" i="3"/>
  <c r="C18" i="3" s="1"/>
  <c r="I18" i="3" s="1"/>
  <c r="C19" i="3" s="1"/>
  <c r="I19" i="3" s="1"/>
</calcChain>
</file>

<file path=xl/sharedStrings.xml><?xml version="1.0" encoding="utf-8"?>
<sst xmlns="http://schemas.openxmlformats.org/spreadsheetml/2006/main" count="86" uniqueCount="30">
  <si>
    <t xml:space="preserve">LUNA </t>
  </si>
  <si>
    <t>IANUARIE</t>
  </si>
  <si>
    <t>FEBRUARIE</t>
  </si>
  <si>
    <t>MARTIE</t>
  </si>
  <si>
    <t>APRILIE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</si>
  <si>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</si>
  <si>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</si>
  <si>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</si>
  <si>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</si>
  <si>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</si>
  <si>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</si>
  <si>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</si>
  <si>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</si>
  <si>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TOTAL AN</t>
  </si>
  <si>
    <t>TOTAL Trim. I</t>
  </si>
  <si>
    <t>TOTAL Trim. II</t>
  </si>
  <si>
    <t>TOTAL Trim. III</t>
  </si>
  <si>
    <t>TOTAL Trim. IV</t>
  </si>
  <si>
    <t>Începutul lunii</t>
  </si>
  <si>
    <t>Revendicați</t>
  </si>
  <si>
    <t>Adoptați</t>
  </si>
  <si>
    <t>Eutanasiați</t>
  </si>
  <si>
    <t>Decedați</t>
  </si>
  <si>
    <t>Finele lunii</t>
  </si>
  <si>
    <t>Intrați</t>
  </si>
  <si>
    <t>Adăpostul de câini fără stăpân/Direcția de Servicii Publice din cadrul Primăriei Bistrița</t>
  </si>
  <si>
    <t>Primăria Orașului Năsăud – Adăpost câini fără stăpân - Năsăud</t>
  </si>
  <si>
    <t>Primăria Orașului  Beclean – Adăpost câini fără stăpân - Beclean</t>
  </si>
  <si>
    <t>Asociația Animaterra - Crainimăt - (Adăpost privat)</t>
  </si>
  <si>
    <t>Asociația P.I.P.O. Animals - protecție, îngrijire, pregătire, adopție, ocrotire - Monariu - (Adăpost privat)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</si>
</sst>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2" borderId="14" xfId="0" applyFont="1" applyFill="1" applyBorder="1" applyAlignment="1">
      <alignment horizontal="right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17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1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F11" sqref="F11"/>
    </sheetView>
  </sheetViews>
  <sheetFormatPr defaultColWidth="8.85546875" defaultRowHeight="15.75" x14ac:dyDescent="0.25"/>
  <cols>
    <col min="1" max="1" width="2" style="3" customWidth="1"/>
    <col min="2" max="2" width="16.7109375" style="4" customWidth="1"/>
    <col min="3" max="4" width="9.7109375" style="5" bestFit="1" customWidth="1"/>
    <col min="5" max="5" width="11.7109375" style="5" bestFit="1" customWidth="1"/>
    <col min="6" max="6" width="9.28515625" style="5" bestFit="1" customWidth="1"/>
    <col min="7" max="7" width="11.42578125" style="5" bestFit="1" customWidth="1"/>
    <col min="8" max="8" width="9.28515625" style="5" bestFit="1" customWidth="1"/>
    <col min="9" max="9" width="6.5703125" style="5" bestFit="1" customWidth="1"/>
    <col min="10" max="10" width="2.140625" style="3" customWidth="1"/>
    <col min="11" max="16384" width="8.85546875" style="3"/>
  </cols>
  <sheetData>
    <row r="1" spans="2:9" ht="16.5" thickBot="1" x14ac:dyDescent="0.3"/>
    <row r="2" spans="2:9" ht="40.9" customHeight="1" thickBot="1" x14ac:dyDescent="0.3">
      <c r="B2" s="41" t="s">
        <v>25</v>
      </c>
      <c r="C2" s="42"/>
      <c r="D2" s="42"/>
      <c r="E2" s="42"/>
      <c r="F2" s="42"/>
      <c r="G2" s="42"/>
      <c r="H2" s="42"/>
      <c r="I2" s="43"/>
    </row>
    <row r="3" spans="2:9" ht="5.45" customHeight="1" thickBot="1" x14ac:dyDescent="0.3"/>
    <row r="4" spans="2:9" s="38" customFormat="1" ht="39.6" customHeight="1" thickBot="1" x14ac:dyDescent="0.3">
      <c r="B4" s="32" t="s">
        <v>0</v>
      </c>
      <c r="C4" s="33" t="s">
        <v>18</v>
      </c>
      <c r="D4" s="34" t="s">
        <v>24</v>
      </c>
      <c r="E4" s="35" t="s">
        <v>19</v>
      </c>
      <c r="F4" s="35" t="s">
        <v>20</v>
      </c>
      <c r="G4" s="35" t="s">
        <v>21</v>
      </c>
      <c r="H4" s="36" t="s">
        <v>22</v>
      </c>
      <c r="I4" s="37" t="s">
        <v>23</v>
      </c>
    </row>
    <row r="5" spans="2:9" x14ac:dyDescent="0.25">
      <c r="B5" s="13" t="s">
        <v>1</v>
      </c>
      <c r="C5" s="17">
        <v>70</v>
      </c>
      <c r="D5" s="22">
        <v>36</v>
      </c>
      <c r="E5" s="10">
        <v>0</v>
      </c>
      <c r="F5" s="10">
        <v>25</v>
      </c>
      <c r="G5" s="10">
        <v>0</v>
      </c>
      <c r="H5" s="23">
        <v>0</v>
      </c>
      <c r="I5" s="6">
        <f>C5+D5-(E5+F5+G5+H5)</f>
        <v>81</v>
      </c>
    </row>
    <row r="6" spans="2:9" x14ac:dyDescent="0.25">
      <c r="B6" s="14" t="s">
        <v>2</v>
      </c>
      <c r="C6" s="18">
        <v>81</v>
      </c>
      <c r="D6" s="24">
        <v>22</v>
      </c>
      <c r="E6" s="11">
        <v>0</v>
      </c>
      <c r="F6" s="11">
        <v>21</v>
      </c>
      <c r="G6" s="11">
        <v>0</v>
      </c>
      <c r="H6" s="25">
        <v>0</v>
      </c>
      <c r="I6" s="7">
        <f>C6+D6-(E6+F6+G6+H6)</f>
        <v>82</v>
      </c>
    </row>
    <row r="7" spans="2:9" ht="16.5" thickBot="1" x14ac:dyDescent="0.3">
      <c r="B7" s="15" t="s">
        <v>3</v>
      </c>
      <c r="C7" s="19">
        <v>82</v>
      </c>
      <c r="D7" s="26">
        <v>20</v>
      </c>
      <c r="E7" s="12">
        <v>0</v>
      </c>
      <c r="F7" s="12">
        <v>12</v>
      </c>
      <c r="G7" s="12">
        <v>0</v>
      </c>
      <c r="H7" s="27">
        <v>0</v>
      </c>
      <c r="I7" s="8">
        <f>C7+D7-(E7+F7+G7+H7)</f>
        <v>90</v>
      </c>
    </row>
    <row r="8" spans="2:9" s="4" customFormat="1" ht="16.5" thickBot="1" x14ac:dyDescent="0.3">
      <c r="B8" s="16" t="str">
        <f>'ANIMATERRA 2025'!$B$8</f>
        <v>TOTAL Trim. I</v>
      </c>
      <c r="C8" s="20"/>
      <c r="D8" s="28">
        <f>SUM(D5:D7)</f>
        <v>78</v>
      </c>
      <c r="E8" s="29">
        <f t="shared" ref="E8:H8" si="0">SUM(E5:E7)</f>
        <v>0</v>
      </c>
      <c r="F8" s="29">
        <f t="shared" si="0"/>
        <v>58</v>
      </c>
      <c r="G8" s="29">
        <f t="shared" si="0"/>
        <v>0</v>
      </c>
      <c r="H8" s="30">
        <f t="shared" si="0"/>
        <v>0</v>
      </c>
      <c r="I8" s="31"/>
    </row>
    <row r="9" spans="2:9" x14ac:dyDescent="0.25">
      <c r="B9" s="13" t="s">
        <v>4</v>
      </c>
      <c r="C9" s="17">
        <v>90</v>
      </c>
      <c r="D9" s="22">
        <v>34</v>
      </c>
      <c r="E9" s="10">
        <v>0</v>
      </c>
      <c r="F9" s="10">
        <v>31</v>
      </c>
      <c r="G9" s="10">
        <v>0</v>
      </c>
      <c r="H9" s="23">
        <v>0</v>
      </c>
      <c r="I9" s="6">
        <f>C9+D9-(E9+F9+G9+H9)</f>
        <v>93</v>
      </c>
    </row>
    <row r="10" spans="2:9" x14ac:dyDescent="0.25">
      <c r="B10" s="14" t="s">
        <v>5</v>
      </c>
      <c r="C10" s="18">
        <v>93</v>
      </c>
      <c r="D10" s="24">
        <v>24</v>
      </c>
      <c r="E10" s="11">
        <v>0</v>
      </c>
      <c r="F10" s="11">
        <v>35</v>
      </c>
      <c r="G10" s="11">
        <v>0</v>
      </c>
      <c r="H10" s="25">
        <v>3</v>
      </c>
      <c r="I10" s="7">
        <f>C10+D10-(E10+F10+G10+H10)</f>
        <v>79</v>
      </c>
    </row>
    <row r="11" spans="2:9" ht="16.5" thickBot="1" x14ac:dyDescent="0.3">
      <c r="B11" s="15" t="s">
        <v>6</v>
      </c>
      <c r="C11" s="19">
        <v>79</v>
      </c>
      <c r="D11" s="26">
        <v>27</v>
      </c>
      <c r="E11" s="12">
        <v>0</v>
      </c>
      <c r="F11" s="12">
        <v>22</v>
      </c>
      <c r="G11" s="12">
        <v>0</v>
      </c>
      <c r="H11" s="27">
        <v>0</v>
      </c>
      <c r="I11" s="8">
        <f>C11+D11-(E11+F11+G11+H11)</f>
        <v>84</v>
      </c>
    </row>
    <row r="12" spans="2:9" s="4" customFormat="1" ht="16.5" thickBot="1" x14ac:dyDescent="0.3">
      <c r="B12" s="16" t="str">
        <f>'ANIMATERRA 2025'!$B$12</f>
        <v>TOTAL Trim. II</v>
      </c>
      <c r="C12" s="20"/>
      <c r="D12" s="28">
        <f>SUM(D9:D11)</f>
        <v>85</v>
      </c>
      <c r="E12" s="29">
        <f>SUM(E9:E11)</f>
        <v>0</v>
      </c>
      <c r="F12" s="29">
        <f>SUM(F9:F11)</f>
        <v>88</v>
      </c>
      <c r="G12" s="29">
        <f>SUM(G9:G11)</f>
        <v>0</v>
      </c>
      <c r="H12" s="30">
        <f>SUM(H9:H11)</f>
        <v>3</v>
      </c>
      <c r="I12" s="31"/>
    </row>
    <row r="13" spans="2:9" x14ac:dyDescent="0.25">
      <c r="B13" s="13" t="s">
        <v>7</v>
      </c>
      <c r="C13" s="17">
        <v>84</v>
      </c>
      <c r="D13" s="22">
        <v>26</v>
      </c>
      <c r="E13" s="10">
        <v>0</v>
      </c>
      <c r="F13" s="10">
        <v>12</v>
      </c>
      <c r="G13" s="10">
        <v>0</v>
      </c>
      <c r="H13" s="23">
        <v>0</v>
      </c>
      <c r="I13" s="6">
        <f>C13+D13-(E13+F13+G13+H13)</f>
        <v>98</v>
      </c>
    </row>
    <row r="14" spans="2:9" x14ac:dyDescent="0.25">
      <c r="B14" s="14" t="s">
        <v>8</v>
      </c>
      <c r="C14" s="18">
        <v>98</v>
      </c>
      <c r="D14" s="24">
        <v>15</v>
      </c>
      <c r="E14" s="11">
        <v>0</v>
      </c>
      <c r="F14" s="11">
        <v>19</v>
      </c>
      <c r="G14" s="11">
        <v>0</v>
      </c>
      <c r="H14" s="25">
        <v>0</v>
      </c>
      <c r="I14" s="7">
        <f>C14+D14-(E14+F14+G14+H14)</f>
        <v>94</v>
      </c>
    </row>
    <row r="15" spans="2:9" ht="16.5" thickBot="1" x14ac:dyDescent="0.3">
      <c r="B15" s="15" t="s">
        <v>9</v>
      </c>
      <c r="C15" s="19">
        <v>94</v>
      </c>
      <c r="D15" s="26">
        <v>36</v>
      </c>
      <c r="E15" s="12">
        <v>1</v>
      </c>
      <c r="F15" s="12">
        <v>21</v>
      </c>
      <c r="G15" s="12">
        <v>0</v>
      </c>
      <c r="H15" s="27">
        <v>0</v>
      </c>
      <c r="I15" s="8">
        <f>C15+D15-(E15+F15+G15+H15)</f>
        <v>108</v>
      </c>
    </row>
    <row r="16" spans="2:9" s="4" customFormat="1" ht="16.5" thickBot="1" x14ac:dyDescent="0.3">
      <c r="B16" s="16" t="str">
        <f>'ANIMATERRA 2025'!$B$16</f>
        <v>TOTAL Trim. III</v>
      </c>
      <c r="C16" s="20"/>
      <c r="D16" s="28">
        <f>SUM(D13:D15)</f>
        <v>77</v>
      </c>
      <c r="E16" s="29">
        <f>SUM(E13:E15)</f>
        <v>1</v>
      </c>
      <c r="F16" s="29">
        <f>SUM(F13:F15)</f>
        <v>52</v>
      </c>
      <c r="G16" s="29">
        <f>SUM(G13:G15)</f>
        <v>0</v>
      </c>
      <c r="H16" s="30">
        <f>SUM(H13:H15)</f>
        <v>0</v>
      </c>
      <c r="I16" s="31"/>
    </row>
    <row r="17" spans="2:9" x14ac:dyDescent="0.25">
      <c r="B17" s="13" t="s">
        <v>10</v>
      </c>
      <c r="C17" s="17">
        <v>108</v>
      </c>
      <c r="D17" s="22">
        <v>46</v>
      </c>
      <c r="E17" s="10">
        <v>0</v>
      </c>
      <c r="F17" s="10">
        <v>32</v>
      </c>
      <c r="G17" s="10">
        <v>0</v>
      </c>
      <c r="H17" s="23">
        <v>2</v>
      </c>
      <c r="I17" s="6">
        <f>C17+D17-(E17+F17+G17+H17)</f>
        <v>120</v>
      </c>
    </row>
    <row r="18" spans="2:9" x14ac:dyDescent="0.25">
      <c r="B18" s="14" t="s">
        <v>11</v>
      </c>
      <c r="C18" s="18">
        <f>I17</f>
        <v>120</v>
      </c>
      <c r="D18" s="24">
        <v>38</v>
      </c>
      <c r="E18" s="11">
        <v>0</v>
      </c>
      <c r="F18" s="11">
        <v>49</v>
      </c>
      <c r="G18" s="11">
        <v>0</v>
      </c>
      <c r="H18" s="25">
        <v>0</v>
      </c>
      <c r="I18" s="7">
        <f>C18+D18-(E18+F18+G18+H18)</f>
        <v>109</v>
      </c>
    </row>
    <row r="19" spans="2:9" ht="16.5" thickBot="1" x14ac:dyDescent="0.3">
      <c r="B19" s="15" t="s">
        <v>12</v>
      </c>
      <c r="C19" s="19">
        <f>I18</f>
        <v>109</v>
      </c>
      <c r="D19" s="26">
        <v>35</v>
      </c>
      <c r="E19" s="12">
        <v>0</v>
      </c>
      <c r="F19" s="12">
        <v>37</v>
      </c>
      <c r="G19" s="12">
        <v>0</v>
      </c>
      <c r="H19" s="27">
        <v>2</v>
      </c>
      <c r="I19" s="8">
        <f>C19+D19-(E19+F19+G19+H19)</f>
        <v>105</v>
      </c>
    </row>
    <row r="20" spans="2:9" s="4" customFormat="1" ht="16.5" thickBot="1" x14ac:dyDescent="0.3">
      <c r="B20" s="16" t="str">
        <f>'ANIMATERRA 2025'!$B$20</f>
        <v>TOTAL Trim. IV</v>
      </c>
      <c r="C20" s="20"/>
      <c r="D20" s="28">
        <f>SUM(D17:D19)</f>
        <v>119</v>
      </c>
      <c r="E20" s="29">
        <f>SUM(E17:E19)</f>
        <v>0</v>
      </c>
      <c r="F20" s="29">
        <f>SUM(F17:F19)</f>
        <v>118</v>
      </c>
      <c r="G20" s="29">
        <f>SUM(G17:G19)</f>
        <v>0</v>
      </c>
      <c r="H20" s="30">
        <f>SUM(H17:H19)</f>
        <v>4</v>
      </c>
      <c r="I20" s="31"/>
    </row>
    <row r="21" spans="2:9" ht="30.6" customHeight="1" thickBot="1" x14ac:dyDescent="0.3">
      <c r="B21" s="41" t="s">
        <v>13</v>
      </c>
      <c r="C21" s="42"/>
      <c r="D21" s="21">
        <f>D8+D12+D16+D20</f>
        <v>359</v>
      </c>
      <c r="E21" s="1">
        <f t="shared" ref="E21:H21" si="1">E8+E12+E16+E20</f>
        <v>1</v>
      </c>
      <c r="F21" s="1">
        <f t="shared" si="1"/>
        <v>316</v>
      </c>
      <c r="G21" s="1">
        <f t="shared" si="1"/>
        <v>0</v>
      </c>
      <c r="H21" s="2">
        <f t="shared" si="1"/>
        <v>7</v>
      </c>
      <c r="I21" s="9"/>
    </row>
  </sheetData>
  <mergeCells count="2">
    <mergeCell ref="B2:I2"/>
    <mergeCell ref="B21:C2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1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3" sqref="B3"/>
    </sheetView>
  </sheetViews>
  <sheetFormatPr defaultColWidth="8.85546875" defaultRowHeight="15.75" x14ac:dyDescent="0.25"/>
  <cols>
    <col min="1" max="1" width="2" style="3" customWidth="1"/>
    <col min="2" max="2" width="16.7109375" style="4" customWidth="1"/>
    <col min="3" max="4" width="9.7109375" style="5" bestFit="1" customWidth="1"/>
    <col min="5" max="5" width="11.7109375" style="5" bestFit="1" customWidth="1"/>
    <col min="6" max="6" width="9.28515625" style="5" bestFit="1" customWidth="1"/>
    <col min="7" max="7" width="11.42578125" style="5" bestFit="1" customWidth="1"/>
    <col min="8" max="8" width="9.28515625" style="5" bestFit="1" customWidth="1"/>
    <col min="9" max="9" width="6.5703125" style="5" bestFit="1" customWidth="1"/>
    <col min="10" max="10" width="2" style="3" customWidth="1"/>
    <col min="11" max="16384" width="8.85546875" style="3"/>
  </cols>
  <sheetData>
    <row r="1" spans="2:9" ht="16.5" thickBot="1" x14ac:dyDescent="0.3"/>
    <row r="2" spans="2:9" ht="21.75" thickBot="1" x14ac:dyDescent="0.3">
      <c r="B2" s="41" t="s">
        <v>26</v>
      </c>
      <c r="C2" s="42"/>
      <c r="D2" s="42"/>
      <c r="E2" s="42"/>
      <c r="F2" s="42"/>
      <c r="G2" s="42"/>
      <c r="H2" s="42"/>
      <c r="I2" s="43"/>
    </row>
    <row r="3" spans="2:9" ht="5.45" customHeight="1" thickBot="1" x14ac:dyDescent="0.3"/>
    <row r="4" spans="2:9" s="38" customFormat="1" ht="39.6" customHeight="1" thickBot="1" x14ac:dyDescent="0.3">
      <c r="B4" s="32" t="s">
        <v>0</v>
      </c>
      <c r="C4" s="33" t="str">
        <f>'BISTRIȚA 2025'!C4</f>
        <v>Începutul lunii</v>
      </c>
      <c r="D4" s="34" t="str">
        <f>'BISTRIȚA 2025'!D4</f>
        <v>Intrați</v>
      </c>
      <c r="E4" s="35" t="str">
        <f>'BISTRIȚA 2025'!E4</f>
        <v>Revendicați</v>
      </c>
      <c r="F4" s="35" t="str">
        <f>'BISTRIȚA 2025'!F4</f>
        <v>Adoptați</v>
      </c>
      <c r="G4" s="35" t="str">
        <f>'BISTRIȚA 2025'!G4</f>
        <v>Eutanasiați</v>
      </c>
      <c r="H4" s="36" t="str">
        <f>'BISTRIȚA 2025'!H4</f>
        <v>Decedați</v>
      </c>
      <c r="I4" s="37" t="str">
        <f>'BISTRIȚA 2025'!I4</f>
        <v>Finele lunii</v>
      </c>
    </row>
    <row r="5" spans="2:9" x14ac:dyDescent="0.25">
      <c r="B5" s="13" t="s">
        <v>1</v>
      </c>
      <c r="C5" s="17">
        <v>74</v>
      </c>
      <c r="D5" s="22">
        <v>2</v>
      </c>
      <c r="E5" s="10">
        <v>0</v>
      </c>
      <c r="F5" s="10">
        <v>2</v>
      </c>
      <c r="G5" s="10">
        <v>0</v>
      </c>
      <c r="H5" s="23">
        <v>0</v>
      </c>
      <c r="I5" s="6">
        <f>C5+D5-(E5+F5+G5+H5)</f>
        <v>74</v>
      </c>
    </row>
    <row r="6" spans="2:9" x14ac:dyDescent="0.25">
      <c r="B6" s="14" t="s">
        <v>2</v>
      </c>
      <c r="C6" s="18">
        <v>74</v>
      </c>
      <c r="D6" s="24">
        <v>0</v>
      </c>
      <c r="E6" s="11">
        <v>0</v>
      </c>
      <c r="F6" s="11">
        <v>0</v>
      </c>
      <c r="G6" s="11">
        <v>0</v>
      </c>
      <c r="H6" s="25">
        <v>0</v>
      </c>
      <c r="I6" s="7">
        <f t="shared" ref="I6:I19" si="0">C6+D6-(E6+F6+G6+H6)</f>
        <v>74</v>
      </c>
    </row>
    <row r="7" spans="2:9" ht="16.5" thickBot="1" x14ac:dyDescent="0.3">
      <c r="B7" s="15" t="s">
        <v>3</v>
      </c>
      <c r="C7" s="19">
        <v>74</v>
      </c>
      <c r="D7" s="26">
        <v>0</v>
      </c>
      <c r="E7" s="12">
        <v>0</v>
      </c>
      <c r="F7" s="12">
        <v>0</v>
      </c>
      <c r="G7" s="12">
        <v>0</v>
      </c>
      <c r="H7" s="27">
        <v>0</v>
      </c>
      <c r="I7" s="8">
        <f t="shared" si="0"/>
        <v>74</v>
      </c>
    </row>
    <row r="8" spans="2:9" s="4" customFormat="1" ht="16.5" thickBot="1" x14ac:dyDescent="0.3">
      <c r="B8" s="16" t="str">
        <f>'ANIMATERRA 2025'!$B$8</f>
        <v>TOTAL Trim. I</v>
      </c>
      <c r="C8" s="20"/>
      <c r="D8" s="28">
        <f>SUM(D5:D7)</f>
        <v>2</v>
      </c>
      <c r="E8" s="29">
        <f t="shared" ref="E8:H8" si="1">SUM(E5:E7)</f>
        <v>0</v>
      </c>
      <c r="F8" s="29">
        <f t="shared" si="1"/>
        <v>2</v>
      </c>
      <c r="G8" s="29">
        <f t="shared" si="1"/>
        <v>0</v>
      </c>
      <c r="H8" s="30">
        <f t="shared" si="1"/>
        <v>0</v>
      </c>
      <c r="I8" s="31"/>
    </row>
    <row r="9" spans="2:9" x14ac:dyDescent="0.25">
      <c r="B9" s="13" t="s">
        <v>4</v>
      </c>
      <c r="C9" s="17">
        <v>74</v>
      </c>
      <c r="D9" s="22">
        <v>2</v>
      </c>
      <c r="E9" s="10">
        <v>0</v>
      </c>
      <c r="F9" s="10">
        <v>1</v>
      </c>
      <c r="G9" s="10">
        <v>0</v>
      </c>
      <c r="H9" s="23">
        <v>0</v>
      </c>
      <c r="I9" s="6">
        <f t="shared" si="0"/>
        <v>75</v>
      </c>
    </row>
    <row r="10" spans="2:9" x14ac:dyDescent="0.25">
      <c r="B10" s="14" t="s">
        <v>5</v>
      </c>
      <c r="C10" s="18">
        <v>75</v>
      </c>
      <c r="D10" s="24">
        <v>4</v>
      </c>
      <c r="E10" s="11">
        <v>0</v>
      </c>
      <c r="F10" s="11">
        <v>0</v>
      </c>
      <c r="G10" s="11">
        <v>0</v>
      </c>
      <c r="H10" s="25">
        <v>0</v>
      </c>
      <c r="I10" s="7">
        <f t="shared" si="0"/>
        <v>79</v>
      </c>
    </row>
    <row r="11" spans="2:9" ht="16.5" thickBot="1" x14ac:dyDescent="0.3">
      <c r="B11" s="15" t="s">
        <v>6</v>
      </c>
      <c r="C11" s="19">
        <v>79</v>
      </c>
      <c r="D11" s="26">
        <v>2</v>
      </c>
      <c r="E11" s="12">
        <v>0</v>
      </c>
      <c r="F11" s="12">
        <v>2</v>
      </c>
      <c r="G11" s="12">
        <v>0</v>
      </c>
      <c r="H11" s="27">
        <v>0</v>
      </c>
      <c r="I11" s="8">
        <f t="shared" si="0"/>
        <v>79</v>
      </c>
    </row>
    <row r="12" spans="2:9" s="4" customFormat="1" ht="16.5" thickBot="1" x14ac:dyDescent="0.3">
      <c r="B12" s="16" t="str">
        <f>'ANIMATERRA 2025'!$B$12</f>
        <v>TOTAL Trim. II</v>
      </c>
      <c r="C12" s="20"/>
      <c r="D12" s="28">
        <f>SUM(D9:D11)</f>
        <v>8</v>
      </c>
      <c r="E12" s="29">
        <f>SUM(E9:E11)</f>
        <v>0</v>
      </c>
      <c r="F12" s="29">
        <f>SUM(F9:F11)</f>
        <v>3</v>
      </c>
      <c r="G12" s="29">
        <f>SUM(G9:G11)</f>
        <v>0</v>
      </c>
      <c r="H12" s="30">
        <f>SUM(H9:H11)</f>
        <v>0</v>
      </c>
      <c r="I12" s="31"/>
    </row>
    <row r="13" spans="2:9" x14ac:dyDescent="0.25">
      <c r="B13" s="13" t="s">
        <v>7</v>
      </c>
      <c r="C13" s="17">
        <v>79</v>
      </c>
      <c r="D13" s="22">
        <v>0</v>
      </c>
      <c r="E13" s="10">
        <v>0</v>
      </c>
      <c r="F13" s="10">
        <v>0</v>
      </c>
      <c r="G13" s="10">
        <v>0</v>
      </c>
      <c r="H13" s="23">
        <v>0</v>
      </c>
      <c r="I13" s="6">
        <f t="shared" si="0"/>
        <v>79</v>
      </c>
    </row>
    <row r="14" spans="2:9" x14ac:dyDescent="0.25">
      <c r="B14" s="14" t="s">
        <v>8</v>
      </c>
      <c r="C14" s="18">
        <v>79</v>
      </c>
      <c r="D14" s="24">
        <v>0</v>
      </c>
      <c r="E14" s="11">
        <v>0</v>
      </c>
      <c r="F14" s="11">
        <v>8</v>
      </c>
      <c r="G14" s="11">
        <v>0</v>
      </c>
      <c r="H14" s="25">
        <v>0</v>
      </c>
      <c r="I14" s="7">
        <v>71</v>
      </c>
    </row>
    <row r="15" spans="2:9" ht="16.5" thickBot="1" x14ac:dyDescent="0.3">
      <c r="B15" s="15" t="s">
        <v>9</v>
      </c>
      <c r="C15" s="19">
        <v>71</v>
      </c>
      <c r="D15" s="26">
        <v>2</v>
      </c>
      <c r="E15" s="12">
        <v>0</v>
      </c>
      <c r="F15" s="12">
        <v>9</v>
      </c>
      <c r="G15" s="12">
        <v>0</v>
      </c>
      <c r="H15" s="27">
        <v>1</v>
      </c>
      <c r="I15" s="8">
        <f t="shared" si="0"/>
        <v>63</v>
      </c>
    </row>
    <row r="16" spans="2:9" s="4" customFormat="1" ht="16.5" thickBot="1" x14ac:dyDescent="0.3">
      <c r="B16" s="16" t="str">
        <f>'ANIMATERRA 2025'!$B$16</f>
        <v>TOTAL Trim. III</v>
      </c>
      <c r="C16" s="20"/>
      <c r="D16" s="28">
        <f>SUM(D13:D15)</f>
        <v>2</v>
      </c>
      <c r="E16" s="29">
        <f>SUM(E13:E15)</f>
        <v>0</v>
      </c>
      <c r="F16" s="29">
        <f>SUM(F13:F15)</f>
        <v>17</v>
      </c>
      <c r="G16" s="29">
        <f>SUM(G13:G15)</f>
        <v>0</v>
      </c>
      <c r="H16" s="30">
        <f>SUM(H13:H15)</f>
        <v>1</v>
      </c>
      <c r="I16" s="31"/>
    </row>
    <row r="17" spans="2:9" x14ac:dyDescent="0.25">
      <c r="B17" s="13" t="s">
        <v>10</v>
      </c>
      <c r="C17" s="17">
        <v>63</v>
      </c>
      <c r="D17" s="22">
        <v>0</v>
      </c>
      <c r="E17" s="10">
        <v>0</v>
      </c>
      <c r="F17" s="10">
        <v>3</v>
      </c>
      <c r="G17" s="10">
        <v>0</v>
      </c>
      <c r="H17" s="23">
        <v>0</v>
      </c>
      <c r="I17" s="40">
        <f t="shared" si="0"/>
        <v>60</v>
      </c>
    </row>
    <row r="18" spans="2:9" x14ac:dyDescent="0.25">
      <c r="B18" s="14" t="s">
        <v>11</v>
      </c>
      <c r="C18" s="18">
        <f>I17</f>
        <v>60</v>
      </c>
      <c r="D18" s="24">
        <v>0</v>
      </c>
      <c r="E18" s="11">
        <v>0</v>
      </c>
      <c r="F18" s="11">
        <v>3</v>
      </c>
      <c r="G18" s="11">
        <v>0</v>
      </c>
      <c r="H18" s="25">
        <v>0</v>
      </c>
      <c r="I18" s="7">
        <f t="shared" si="0"/>
        <v>57</v>
      </c>
    </row>
    <row r="19" spans="2:9" ht="16.5" thickBot="1" x14ac:dyDescent="0.3">
      <c r="B19" s="15" t="s">
        <v>12</v>
      </c>
      <c r="C19" s="19">
        <f>I18</f>
        <v>57</v>
      </c>
      <c r="D19" s="26">
        <v>0</v>
      </c>
      <c r="E19" s="12">
        <v>0</v>
      </c>
      <c r="F19" s="12">
        <v>8</v>
      </c>
      <c r="G19" s="12">
        <v>0</v>
      </c>
      <c r="H19" s="27">
        <v>0</v>
      </c>
      <c r="I19" s="8">
        <f t="shared" si="0"/>
        <v>49</v>
      </c>
    </row>
    <row r="20" spans="2:9" s="4" customFormat="1" ht="16.5" thickBot="1" x14ac:dyDescent="0.3">
      <c r="B20" s="16" t="str">
        <f>'ANIMATERRA 2025'!$B$20</f>
        <v>TOTAL Trim. IV</v>
      </c>
      <c r="C20" s="20"/>
      <c r="D20" s="28">
        <f>SUM(D17:D19)</f>
        <v>0</v>
      </c>
      <c r="E20" s="29">
        <f>SUM(E17:E19)</f>
        <v>0</v>
      </c>
      <c r="F20" s="29">
        <f>SUM(F17:F19)</f>
        <v>14</v>
      </c>
      <c r="G20" s="29">
        <f>SUM(G17:G19)</f>
        <v>0</v>
      </c>
      <c r="H20" s="30">
        <f>SUM(H17:H19)</f>
        <v>0</v>
      </c>
      <c r="I20" s="31"/>
    </row>
    <row r="21" spans="2:9" ht="30.6" customHeight="1" thickBot="1" x14ac:dyDescent="0.3">
      <c r="B21" s="41" t="s">
        <v>13</v>
      </c>
      <c r="C21" s="42"/>
      <c r="D21" s="21">
        <f>D8+D12+D16+D20</f>
        <v>12</v>
      </c>
      <c r="E21" s="1">
        <f t="shared" ref="E21:H21" si="2">E8+E12+E16+E20</f>
        <v>0</v>
      </c>
      <c r="F21" s="1">
        <f t="shared" si="2"/>
        <v>36</v>
      </c>
      <c r="G21" s="1">
        <f t="shared" si="2"/>
        <v>0</v>
      </c>
      <c r="H21" s="2">
        <f t="shared" si="2"/>
        <v>1</v>
      </c>
      <c r="I21" s="9"/>
    </row>
  </sheetData>
  <mergeCells count="2">
    <mergeCell ref="B2:I2"/>
    <mergeCell ref="B21:C2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21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8" sqref="G8"/>
    </sheetView>
  </sheetViews>
  <sheetFormatPr defaultColWidth="8.85546875" defaultRowHeight="15.75" x14ac:dyDescent="0.25"/>
  <cols>
    <col min="1" max="1" width="2" style="3" customWidth="1"/>
    <col min="2" max="2" width="19.7109375" style="4" customWidth="1"/>
    <col min="3" max="4" width="9.7109375" style="5" bestFit="1" customWidth="1"/>
    <col min="5" max="5" width="11.7109375" style="5" bestFit="1" customWidth="1"/>
    <col min="6" max="6" width="9.28515625" style="5" bestFit="1" customWidth="1"/>
    <col min="7" max="7" width="11.42578125" style="5" bestFit="1" customWidth="1"/>
    <col min="8" max="8" width="9.28515625" style="5" bestFit="1" customWidth="1"/>
    <col min="9" max="9" width="6.5703125" style="5" bestFit="1" customWidth="1"/>
    <col min="10" max="16384" width="8.85546875" style="3"/>
  </cols>
  <sheetData>
    <row r="1" spans="2:9" ht="16.5" thickBot="1" x14ac:dyDescent="0.3"/>
    <row r="2" spans="2:9" ht="21.75" thickBot="1" x14ac:dyDescent="0.3">
      <c r="B2" s="41" t="s">
        <v>27</v>
      </c>
      <c r="C2" s="42"/>
      <c r="D2" s="42"/>
      <c r="E2" s="42"/>
      <c r="F2" s="42"/>
      <c r="G2" s="42"/>
      <c r="H2" s="42"/>
      <c r="I2" s="43"/>
    </row>
    <row r="3" spans="2:9" ht="5.45" customHeight="1" thickBot="1" x14ac:dyDescent="0.3"/>
    <row r="4" spans="2:9" s="39" customFormat="1" ht="39.6" customHeight="1" thickBot="1" x14ac:dyDescent="0.3">
      <c r="B4" s="37" t="s">
        <v>0</v>
      </c>
      <c r="C4" s="33" t="str">
        <f>'BISTRIȚA 2025'!C4</f>
        <v>Începutul lunii</v>
      </c>
      <c r="D4" s="34" t="str">
        <f>'BISTRIȚA 2025'!D4</f>
        <v>Intrați</v>
      </c>
      <c r="E4" s="35" t="str">
        <f>'BISTRIȚA 2025'!E4</f>
        <v>Revendicați</v>
      </c>
      <c r="F4" s="35" t="str">
        <f>'BISTRIȚA 2025'!F4</f>
        <v>Adoptați</v>
      </c>
      <c r="G4" s="35" t="str">
        <f>'BISTRIȚA 2025'!G4</f>
        <v>Eutanasiați</v>
      </c>
      <c r="H4" s="36" t="str">
        <f>'BISTRIȚA 2025'!H4</f>
        <v>Decedați</v>
      </c>
      <c r="I4" s="37" t="str">
        <f>'BISTRIȚA 2025'!I4</f>
        <v>Finele lunii</v>
      </c>
    </row>
    <row r="5" spans="2:9" x14ac:dyDescent="0.25">
      <c r="B5" s="13" t="s">
        <v>1</v>
      </c>
      <c r="C5" s="17">
        <v>0</v>
      </c>
      <c r="D5" s="22">
        <v>0</v>
      </c>
      <c r="E5" s="10">
        <v>0</v>
      </c>
      <c r="F5" s="10">
        <v>0</v>
      </c>
      <c r="G5" s="10">
        <v>0</v>
      </c>
      <c r="H5" s="23">
        <v>0</v>
      </c>
      <c r="I5" s="6">
        <f>C5+D5-(E5+F5+G5+H5)</f>
        <v>0</v>
      </c>
    </row>
    <row r="6" spans="2:9" x14ac:dyDescent="0.25">
      <c r="B6" s="14" t="s">
        <v>2</v>
      </c>
      <c r="C6" s="18">
        <v>0</v>
      </c>
      <c r="D6" s="24">
        <v>0</v>
      </c>
      <c r="E6" s="11">
        <v>0</v>
      </c>
      <c r="F6" s="11">
        <v>0</v>
      </c>
      <c r="G6" s="11">
        <v>0</v>
      </c>
      <c r="H6" s="25">
        <v>0</v>
      </c>
      <c r="I6" s="7">
        <f t="shared" ref="I6:I19" si="0">C6+D6-(E6+F6+G6+H6)</f>
        <v>0</v>
      </c>
    </row>
    <row r="7" spans="2:9" ht="16.5" thickBot="1" x14ac:dyDescent="0.3">
      <c r="B7" s="15" t="s">
        <v>3</v>
      </c>
      <c r="C7" s="19">
        <v>0</v>
      </c>
      <c r="D7" s="26">
        <v>0</v>
      </c>
      <c r="E7" s="12">
        <v>0</v>
      </c>
      <c r="F7" s="12">
        <v>0</v>
      </c>
      <c r="G7" s="12">
        <v>0</v>
      </c>
      <c r="H7" s="27">
        <v>0</v>
      </c>
      <c r="I7" s="8">
        <f t="shared" si="0"/>
        <v>0</v>
      </c>
    </row>
    <row r="8" spans="2:9" s="4" customFormat="1" ht="16.5" thickBot="1" x14ac:dyDescent="0.3">
      <c r="B8" s="16" t="str">
        <f>'ANIMATERRA 2025'!$B$8</f>
        <v>TOTAL Trim. I</v>
      </c>
      <c r="C8" s="20"/>
      <c r="D8" s="28">
        <f>SUM(D5:D7)</f>
        <v>0</v>
      </c>
      <c r="E8" s="29">
        <f>SUM(E5:E7)</f>
        <v>0</v>
      </c>
      <c r="F8" s="29">
        <f t="shared" ref="F8:H8" si="1">SUM(F5:F7)</f>
        <v>0</v>
      </c>
      <c r="G8" s="29">
        <f t="shared" si="1"/>
        <v>0</v>
      </c>
      <c r="H8" s="30">
        <f t="shared" si="1"/>
        <v>0</v>
      </c>
      <c r="I8" s="31"/>
    </row>
    <row r="9" spans="2:9" x14ac:dyDescent="0.25">
      <c r="B9" s="13" t="s">
        <v>4</v>
      </c>
      <c r="C9" s="17">
        <v>0</v>
      </c>
      <c r="D9" s="22">
        <v>0</v>
      </c>
      <c r="E9" s="10">
        <v>0</v>
      </c>
      <c r="F9" s="10">
        <v>0</v>
      </c>
      <c r="G9" s="10">
        <v>0</v>
      </c>
      <c r="H9" s="23">
        <v>0</v>
      </c>
      <c r="I9" s="6">
        <f t="shared" si="0"/>
        <v>0</v>
      </c>
    </row>
    <row r="10" spans="2:9" x14ac:dyDescent="0.25">
      <c r="B10" s="14" t="s">
        <v>5</v>
      </c>
      <c r="C10" s="18">
        <v>0</v>
      </c>
      <c r="D10" s="24">
        <v>0</v>
      </c>
      <c r="E10" s="11">
        <v>0</v>
      </c>
      <c r="F10" s="11">
        <v>0</v>
      </c>
      <c r="G10" s="11">
        <v>0</v>
      </c>
      <c r="H10" s="25">
        <v>0</v>
      </c>
      <c r="I10" s="7">
        <f t="shared" si="0"/>
        <v>0</v>
      </c>
    </row>
    <row r="11" spans="2:9" ht="16.5" thickBot="1" x14ac:dyDescent="0.3">
      <c r="B11" s="15" t="s">
        <v>6</v>
      </c>
      <c r="C11" s="19">
        <v>0</v>
      </c>
      <c r="D11" s="26">
        <v>0</v>
      </c>
      <c r="E11" s="12">
        <v>0</v>
      </c>
      <c r="F11" s="12">
        <v>0</v>
      </c>
      <c r="G11" s="12">
        <v>0</v>
      </c>
      <c r="H11" s="27">
        <v>0</v>
      </c>
      <c r="I11" s="8">
        <f t="shared" si="0"/>
        <v>0</v>
      </c>
    </row>
    <row r="12" spans="2:9" s="4" customFormat="1" ht="16.5" thickBot="1" x14ac:dyDescent="0.3">
      <c r="B12" s="16" t="str">
        <f>'ANIMATERRA 2025'!$B$12</f>
        <v>TOTAL Trim. II</v>
      </c>
      <c r="C12" s="20"/>
      <c r="D12" s="28">
        <f>SUM(D9:D11)</f>
        <v>0</v>
      </c>
      <c r="E12" s="29">
        <f>SUM(E9:E11)</f>
        <v>0</v>
      </c>
      <c r="F12" s="29">
        <f t="shared" ref="F12:H12" si="2">SUM(F9:F11)</f>
        <v>0</v>
      </c>
      <c r="G12" s="29">
        <f t="shared" si="2"/>
        <v>0</v>
      </c>
      <c r="H12" s="30">
        <f t="shared" si="2"/>
        <v>0</v>
      </c>
      <c r="I12" s="31"/>
    </row>
    <row r="13" spans="2:9" x14ac:dyDescent="0.25">
      <c r="B13" s="13" t="s">
        <v>7</v>
      </c>
      <c r="C13" s="17">
        <v>0</v>
      </c>
      <c r="D13" s="22">
        <v>0</v>
      </c>
      <c r="E13" s="10">
        <v>0</v>
      </c>
      <c r="F13" s="10">
        <v>0</v>
      </c>
      <c r="G13" s="10">
        <v>0</v>
      </c>
      <c r="H13" s="23">
        <v>0</v>
      </c>
      <c r="I13" s="6">
        <f t="shared" si="0"/>
        <v>0</v>
      </c>
    </row>
    <row r="14" spans="2:9" x14ac:dyDescent="0.25">
      <c r="B14" s="14" t="s">
        <v>8</v>
      </c>
      <c r="C14" s="18">
        <v>0</v>
      </c>
      <c r="D14" s="24">
        <v>0</v>
      </c>
      <c r="E14" s="11">
        <v>0</v>
      </c>
      <c r="F14" s="11">
        <v>0</v>
      </c>
      <c r="G14" s="11">
        <v>0</v>
      </c>
      <c r="H14" s="25">
        <v>0</v>
      </c>
      <c r="I14" s="7">
        <f t="shared" si="0"/>
        <v>0</v>
      </c>
    </row>
    <row r="15" spans="2:9" ht="16.5" thickBot="1" x14ac:dyDescent="0.3">
      <c r="B15" s="15" t="s">
        <v>9</v>
      </c>
      <c r="C15" s="19">
        <v>0</v>
      </c>
      <c r="D15" s="26">
        <v>0</v>
      </c>
      <c r="E15" s="12">
        <v>0</v>
      </c>
      <c r="F15" s="12">
        <v>0</v>
      </c>
      <c r="G15" s="12">
        <v>0</v>
      </c>
      <c r="H15" s="27">
        <v>0</v>
      </c>
      <c r="I15" s="8">
        <f t="shared" si="0"/>
        <v>0</v>
      </c>
    </row>
    <row r="16" spans="2:9" s="4" customFormat="1" ht="16.5" thickBot="1" x14ac:dyDescent="0.3">
      <c r="B16" s="16" t="str">
        <f>'ANIMATERRA 2025'!$B$16</f>
        <v>TOTAL Trim. III</v>
      </c>
      <c r="C16" s="20"/>
      <c r="D16" s="28">
        <f>SUM(D13:D15)</f>
        <v>0</v>
      </c>
      <c r="E16" s="29">
        <f>SUM(E13:E15)</f>
        <v>0</v>
      </c>
      <c r="F16" s="29">
        <f t="shared" ref="F16:H16" si="3">SUM(F13:F15)</f>
        <v>0</v>
      </c>
      <c r="G16" s="29">
        <f t="shared" si="3"/>
        <v>0</v>
      </c>
      <c r="H16" s="30">
        <f t="shared" si="3"/>
        <v>0</v>
      </c>
      <c r="I16" s="31"/>
    </row>
    <row r="17" spans="2:9" x14ac:dyDescent="0.25">
      <c r="B17" s="13" t="s">
        <v>10</v>
      </c>
      <c r="C17" s="17">
        <v>0</v>
      </c>
      <c r="D17" s="22">
        <v>0</v>
      </c>
      <c r="E17" s="10">
        <v>0</v>
      </c>
      <c r="F17" s="10">
        <v>0</v>
      </c>
      <c r="G17" s="10">
        <v>0</v>
      </c>
      <c r="H17" s="23">
        <v>0</v>
      </c>
      <c r="I17" s="6">
        <f t="shared" si="0"/>
        <v>0</v>
      </c>
    </row>
    <row r="18" spans="2:9" x14ac:dyDescent="0.25">
      <c r="B18" s="14" t="s">
        <v>11</v>
      </c>
      <c r="C18" s="18">
        <v>0</v>
      </c>
      <c r="D18" s="24">
        <v>0</v>
      </c>
      <c r="E18" s="11">
        <v>0</v>
      </c>
      <c r="F18" s="11">
        <v>0</v>
      </c>
      <c r="G18" s="11">
        <v>0</v>
      </c>
      <c r="H18" s="25">
        <v>0</v>
      </c>
      <c r="I18" s="7">
        <f t="shared" si="0"/>
        <v>0</v>
      </c>
    </row>
    <row r="19" spans="2:9" ht="16.5" thickBot="1" x14ac:dyDescent="0.3">
      <c r="B19" s="15" t="s">
        <v>12</v>
      </c>
      <c r="C19" s="19">
        <v>0</v>
      </c>
      <c r="D19" s="26">
        <v>0</v>
      </c>
      <c r="E19" s="12">
        <v>0</v>
      </c>
      <c r="F19" s="12">
        <v>0</v>
      </c>
      <c r="G19" s="12">
        <v>0</v>
      </c>
      <c r="H19" s="27">
        <v>0</v>
      </c>
      <c r="I19" s="8">
        <f t="shared" si="0"/>
        <v>0</v>
      </c>
    </row>
    <row r="20" spans="2:9" s="4" customFormat="1" ht="16.5" thickBot="1" x14ac:dyDescent="0.3">
      <c r="B20" s="16" t="str">
        <f>'ANIMATERRA 2025'!$B$20</f>
        <v>TOTAL Trim. IV</v>
      </c>
      <c r="C20" s="20"/>
      <c r="D20" s="28">
        <f>SUM(D17:D19)</f>
        <v>0</v>
      </c>
      <c r="E20" s="29">
        <f>SUM(E17:E19)</f>
        <v>0</v>
      </c>
      <c r="F20" s="29">
        <f t="shared" ref="F20:H20" si="4">SUM(F17:F19)</f>
        <v>0</v>
      </c>
      <c r="G20" s="29">
        <f t="shared" si="4"/>
        <v>0</v>
      </c>
      <c r="H20" s="30">
        <f t="shared" si="4"/>
        <v>0</v>
      </c>
      <c r="I20" s="31"/>
    </row>
    <row r="21" spans="2:9" ht="30.6" customHeight="1" thickBot="1" x14ac:dyDescent="0.3">
      <c r="B21" s="41" t="s">
        <v>13</v>
      </c>
      <c r="C21" s="42"/>
      <c r="D21" s="21">
        <f>D8+D12+D16+D20</f>
        <v>0</v>
      </c>
      <c r="E21" s="1">
        <f t="shared" ref="E21:H21" si="5">E8+E12+E16+E20</f>
        <v>0</v>
      </c>
      <c r="F21" s="1">
        <f t="shared" si="5"/>
        <v>0</v>
      </c>
      <c r="G21" s="1">
        <f t="shared" si="5"/>
        <v>0</v>
      </c>
      <c r="H21" s="2">
        <f t="shared" si="5"/>
        <v>0</v>
      </c>
      <c r="I21" s="9"/>
    </row>
  </sheetData>
  <mergeCells count="2">
    <mergeCell ref="B2:I2"/>
    <mergeCell ref="B21:C2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21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3" sqref="B3"/>
    </sheetView>
  </sheetViews>
  <sheetFormatPr defaultColWidth="8.85546875" defaultRowHeight="15.75" x14ac:dyDescent="0.25"/>
  <cols>
    <col min="1" max="1" width="2" style="3" customWidth="1"/>
    <col min="2" max="2" width="19.7109375" style="4" customWidth="1"/>
    <col min="3" max="4" width="9.7109375" style="5" bestFit="1" customWidth="1"/>
    <col min="5" max="5" width="11.7109375" style="5" bestFit="1" customWidth="1"/>
    <col min="6" max="6" width="9.28515625" style="5" bestFit="1" customWidth="1"/>
    <col min="7" max="7" width="11.42578125" style="5" bestFit="1" customWidth="1"/>
    <col min="8" max="8" width="9.28515625" style="5" bestFit="1" customWidth="1"/>
    <col min="9" max="9" width="6.5703125" style="5" bestFit="1" customWidth="1"/>
    <col min="10" max="16384" width="8.85546875" style="3"/>
  </cols>
  <sheetData>
    <row r="1" spans="2:9" ht="16.5" thickBot="1" x14ac:dyDescent="0.3"/>
    <row r="2" spans="2:9" ht="42.6" customHeight="1" thickBot="1" x14ac:dyDescent="0.3">
      <c r="B2" s="41" t="s">
        <v>29</v>
      </c>
      <c r="C2" s="42"/>
      <c r="D2" s="42"/>
      <c r="E2" s="42"/>
      <c r="F2" s="42"/>
      <c r="G2" s="42"/>
      <c r="H2" s="42"/>
      <c r="I2" s="43"/>
    </row>
    <row r="3" spans="2:9" ht="5.45" customHeight="1" thickBot="1" x14ac:dyDescent="0.3"/>
    <row r="4" spans="2:9" s="38" customFormat="1" ht="39.6" customHeight="1" thickBot="1" x14ac:dyDescent="0.3">
      <c r="B4" s="32" t="s">
        <v>0</v>
      </c>
      <c r="C4" s="33" t="str">
        <f>'BISTRIȚA 2025'!C4</f>
        <v>Începutul lunii</v>
      </c>
      <c r="D4" s="34" t="str">
        <f>'BISTRIȚA 2025'!D4</f>
        <v>Intrați</v>
      </c>
      <c r="E4" s="35" t="str">
        <f>'BISTRIȚA 2025'!E4</f>
        <v>Revendicați</v>
      </c>
      <c r="F4" s="35" t="str">
        <f>'BISTRIȚA 2025'!F4</f>
        <v>Adoptați</v>
      </c>
      <c r="G4" s="35" t="str">
        <f>'BISTRIȚA 2025'!G4</f>
        <v>Eutanasiați</v>
      </c>
      <c r="H4" s="36" t="str">
        <f>'BISTRIȚA 2025'!H4</f>
        <v>Decedați</v>
      </c>
      <c r="I4" s="37" t="str">
        <f>'BISTRIȚA 2025'!I4</f>
        <v>Finele lunii</v>
      </c>
    </row>
    <row r="5" spans="2:9" x14ac:dyDescent="0.25">
      <c r="B5" s="13" t="s">
        <v>1</v>
      </c>
      <c r="C5" s="17">
        <v>9</v>
      </c>
      <c r="D5" s="22">
        <v>75</v>
      </c>
      <c r="E5" s="10">
        <v>0</v>
      </c>
      <c r="F5" s="10">
        <v>83</v>
      </c>
      <c r="G5" s="10">
        <v>0</v>
      </c>
      <c r="H5" s="23">
        <v>0</v>
      </c>
      <c r="I5" s="6">
        <f>C5+D5-(E5+F5+G5+H5)</f>
        <v>1</v>
      </c>
    </row>
    <row r="6" spans="2:9" x14ac:dyDescent="0.25">
      <c r="B6" s="14" t="s">
        <v>2</v>
      </c>
      <c r="C6" s="18">
        <v>1</v>
      </c>
      <c r="D6" s="24">
        <v>31</v>
      </c>
      <c r="E6" s="11">
        <v>0</v>
      </c>
      <c r="F6" s="11">
        <v>31</v>
      </c>
      <c r="G6" s="11">
        <v>0</v>
      </c>
      <c r="H6" s="25">
        <v>0</v>
      </c>
      <c r="I6" s="7">
        <f t="shared" ref="I6:I19" si="0">C6+D6-(E6+F6+G6+H6)</f>
        <v>1</v>
      </c>
    </row>
    <row r="7" spans="2:9" ht="16.5" thickBot="1" x14ac:dyDescent="0.3">
      <c r="B7" s="15" t="s">
        <v>3</v>
      </c>
      <c r="C7" s="19">
        <v>1</v>
      </c>
      <c r="D7" s="26">
        <v>85</v>
      </c>
      <c r="E7" s="12">
        <v>0</v>
      </c>
      <c r="F7" s="12">
        <v>85</v>
      </c>
      <c r="G7" s="12">
        <v>0</v>
      </c>
      <c r="H7" s="27">
        <v>0</v>
      </c>
      <c r="I7" s="8">
        <f t="shared" si="0"/>
        <v>1</v>
      </c>
    </row>
    <row r="8" spans="2:9" s="4" customFormat="1" ht="16.5" thickBot="1" x14ac:dyDescent="0.3">
      <c r="B8" s="16" t="str">
        <f>'ANIMATERRA 2025'!$B$8</f>
        <v>TOTAL Trim. I</v>
      </c>
      <c r="C8" s="20"/>
      <c r="D8" s="28">
        <f>SUM(D5:D7)</f>
        <v>191</v>
      </c>
      <c r="E8" s="29">
        <f>SUM(E5:E7)</f>
        <v>0</v>
      </c>
      <c r="F8" s="29">
        <f>SUM(F5:F7)</f>
        <v>199</v>
      </c>
      <c r="G8" s="29">
        <f>SUM(G5:G7)</f>
        <v>0</v>
      </c>
      <c r="H8" s="30">
        <f>SUM(H5:H7)</f>
        <v>0</v>
      </c>
      <c r="I8" s="31"/>
    </row>
    <row r="9" spans="2:9" x14ac:dyDescent="0.25">
      <c r="B9" s="13" t="s">
        <v>4</v>
      </c>
      <c r="C9" s="17">
        <v>1</v>
      </c>
      <c r="D9" s="22">
        <v>29</v>
      </c>
      <c r="E9" s="10">
        <v>0</v>
      </c>
      <c r="F9" s="10">
        <v>29</v>
      </c>
      <c r="G9" s="10">
        <v>0</v>
      </c>
      <c r="H9" s="23">
        <v>0</v>
      </c>
      <c r="I9" s="6">
        <f t="shared" si="0"/>
        <v>1</v>
      </c>
    </row>
    <row r="10" spans="2:9" x14ac:dyDescent="0.25">
      <c r="B10" s="14" t="s">
        <v>5</v>
      </c>
      <c r="C10" s="18">
        <v>1</v>
      </c>
      <c r="D10" s="24">
        <v>105</v>
      </c>
      <c r="E10" s="11">
        <v>0</v>
      </c>
      <c r="F10" s="11">
        <v>90</v>
      </c>
      <c r="G10" s="11">
        <v>0</v>
      </c>
      <c r="H10" s="25">
        <v>0</v>
      </c>
      <c r="I10" s="7">
        <f t="shared" si="0"/>
        <v>16</v>
      </c>
    </row>
    <row r="11" spans="2:9" ht="16.5" thickBot="1" x14ac:dyDescent="0.3">
      <c r="B11" s="15" t="s">
        <v>6</v>
      </c>
      <c r="C11" s="19">
        <v>16</v>
      </c>
      <c r="D11" s="26">
        <v>81</v>
      </c>
      <c r="E11" s="12">
        <v>0</v>
      </c>
      <c r="F11" s="12">
        <v>83</v>
      </c>
      <c r="G11" s="12">
        <v>0</v>
      </c>
      <c r="H11" s="27">
        <v>0</v>
      </c>
      <c r="I11" s="8">
        <f t="shared" si="0"/>
        <v>14</v>
      </c>
    </row>
    <row r="12" spans="2:9" s="4" customFormat="1" ht="16.5" thickBot="1" x14ac:dyDescent="0.3">
      <c r="B12" s="16" t="str">
        <f>'ANIMATERRA 2025'!$B$12</f>
        <v>TOTAL Trim. II</v>
      </c>
      <c r="C12" s="20"/>
      <c r="D12" s="28">
        <f>SUM(D9:D11)</f>
        <v>215</v>
      </c>
      <c r="E12" s="29">
        <f>SUM(E9:E11)</f>
        <v>0</v>
      </c>
      <c r="F12" s="29">
        <f>SUM(F9:F11)</f>
        <v>202</v>
      </c>
      <c r="G12" s="29">
        <f>SUM(G9:G11)</f>
        <v>0</v>
      </c>
      <c r="H12" s="30">
        <f>SUM(H9:H11)</f>
        <v>0</v>
      </c>
      <c r="I12" s="31"/>
    </row>
    <row r="13" spans="2:9" x14ac:dyDescent="0.25">
      <c r="B13" s="13" t="s">
        <v>7</v>
      </c>
      <c r="C13" s="17">
        <v>14</v>
      </c>
      <c r="D13" s="22">
        <v>75</v>
      </c>
      <c r="E13" s="10">
        <v>0</v>
      </c>
      <c r="F13" s="10">
        <v>83</v>
      </c>
      <c r="G13" s="10">
        <v>0</v>
      </c>
      <c r="H13" s="23">
        <v>0</v>
      </c>
      <c r="I13" s="6">
        <f t="shared" si="0"/>
        <v>6</v>
      </c>
    </row>
    <row r="14" spans="2:9" x14ac:dyDescent="0.25">
      <c r="B14" s="14" t="s">
        <v>8</v>
      </c>
      <c r="C14" s="18">
        <f>I13</f>
        <v>6</v>
      </c>
      <c r="D14" s="24">
        <v>33</v>
      </c>
      <c r="E14" s="11">
        <v>0</v>
      </c>
      <c r="F14" s="11">
        <v>33</v>
      </c>
      <c r="G14" s="11">
        <v>0</v>
      </c>
      <c r="H14" s="25">
        <v>0</v>
      </c>
      <c r="I14" s="7">
        <f t="shared" si="0"/>
        <v>6</v>
      </c>
    </row>
    <row r="15" spans="2:9" ht="16.5" thickBot="1" x14ac:dyDescent="0.3">
      <c r="B15" s="15" t="s">
        <v>9</v>
      </c>
      <c r="C15" s="19">
        <v>6</v>
      </c>
      <c r="D15" s="26">
        <v>130</v>
      </c>
      <c r="E15" s="12">
        <v>0</v>
      </c>
      <c r="F15" s="12">
        <v>96</v>
      </c>
      <c r="G15" s="12">
        <v>0</v>
      </c>
      <c r="H15" s="27">
        <v>0</v>
      </c>
      <c r="I15" s="8">
        <f t="shared" si="0"/>
        <v>40</v>
      </c>
    </row>
    <row r="16" spans="2:9" s="4" customFormat="1" ht="16.5" thickBot="1" x14ac:dyDescent="0.3">
      <c r="B16" s="16" t="str">
        <f>'ANIMATERRA 2025'!$B$16</f>
        <v>TOTAL Trim. III</v>
      </c>
      <c r="C16" s="20"/>
      <c r="D16" s="28">
        <f>SUM(D13:D15)</f>
        <v>238</v>
      </c>
      <c r="E16" s="29">
        <f>SUM(E13:E15)</f>
        <v>0</v>
      </c>
      <c r="F16" s="29">
        <f>SUM(F13:F15)</f>
        <v>212</v>
      </c>
      <c r="G16" s="29">
        <f>SUM(G13:G15)</f>
        <v>0</v>
      </c>
      <c r="H16" s="30">
        <f>SUM(H13:H15)</f>
        <v>0</v>
      </c>
      <c r="I16" s="31"/>
    </row>
    <row r="17" spans="2:9" x14ac:dyDescent="0.25">
      <c r="B17" s="13" t="s">
        <v>10</v>
      </c>
      <c r="C17" s="17">
        <f>I15</f>
        <v>40</v>
      </c>
      <c r="D17" s="22">
        <v>62</v>
      </c>
      <c r="E17" s="10">
        <v>0</v>
      </c>
      <c r="F17" s="10">
        <v>66</v>
      </c>
      <c r="G17" s="10">
        <v>0</v>
      </c>
      <c r="H17" s="23">
        <v>0</v>
      </c>
      <c r="I17" s="6">
        <f t="shared" si="0"/>
        <v>36</v>
      </c>
    </row>
    <row r="18" spans="2:9" x14ac:dyDescent="0.25">
      <c r="B18" s="14" t="s">
        <v>11</v>
      </c>
      <c r="C18" s="18">
        <f>I17</f>
        <v>36</v>
      </c>
      <c r="D18" s="24">
        <v>37</v>
      </c>
      <c r="E18" s="11">
        <v>0</v>
      </c>
      <c r="F18" s="11">
        <v>37</v>
      </c>
      <c r="G18" s="11">
        <v>0</v>
      </c>
      <c r="H18" s="25">
        <v>0</v>
      </c>
      <c r="I18" s="7">
        <f t="shared" si="0"/>
        <v>36</v>
      </c>
    </row>
    <row r="19" spans="2:9" ht="16.5" thickBot="1" x14ac:dyDescent="0.3">
      <c r="B19" s="15" t="s">
        <v>12</v>
      </c>
      <c r="C19" s="19">
        <f>I18</f>
        <v>36</v>
      </c>
      <c r="D19" s="26">
        <v>80</v>
      </c>
      <c r="E19" s="12">
        <v>0</v>
      </c>
      <c r="F19" s="12">
        <v>82</v>
      </c>
      <c r="G19" s="12">
        <v>0</v>
      </c>
      <c r="H19" s="27">
        <v>0</v>
      </c>
      <c r="I19" s="8">
        <f t="shared" si="0"/>
        <v>34</v>
      </c>
    </row>
    <row r="20" spans="2:9" s="4" customFormat="1" ht="16.5" thickBot="1" x14ac:dyDescent="0.3">
      <c r="B20" s="16" t="str">
        <f>'ANIMATERRA 2025'!$B$20</f>
        <v>TOTAL Trim. IV</v>
      </c>
      <c r="C20" s="20"/>
      <c r="D20" s="28">
        <f>SUM(D17:D19)</f>
        <v>179</v>
      </c>
      <c r="E20" s="29">
        <f>SUM(E17:E19)</f>
        <v>0</v>
      </c>
      <c r="F20" s="29">
        <f>SUM(F17:F19)</f>
        <v>185</v>
      </c>
      <c r="G20" s="29">
        <f>SUM(G17:G19)</f>
        <v>0</v>
      </c>
      <c r="H20" s="30">
        <f>SUM(H17:H19)</f>
        <v>0</v>
      </c>
      <c r="I20" s="31"/>
    </row>
    <row r="21" spans="2:9" ht="30.6" customHeight="1" thickBot="1" x14ac:dyDescent="0.3">
      <c r="B21" s="41" t="s">
        <v>13</v>
      </c>
      <c r="C21" s="42"/>
      <c r="D21" s="21">
        <f>D8+D12+D16+D20</f>
        <v>823</v>
      </c>
      <c r="E21" s="1">
        <f t="shared" ref="E21:H21" si="1">E8+E12+E16+E20</f>
        <v>0</v>
      </c>
      <c r="F21" s="1">
        <f t="shared" si="1"/>
        <v>798</v>
      </c>
      <c r="G21" s="1">
        <f t="shared" si="1"/>
        <v>0</v>
      </c>
      <c r="H21" s="2">
        <f t="shared" si="1"/>
        <v>0</v>
      </c>
      <c r="I21" s="9"/>
    </row>
  </sheetData>
  <mergeCells count="2">
    <mergeCell ref="B2:I2"/>
    <mergeCell ref="B21:C21"/>
  </mergeCells>
  <pageMargins left="0.7" right="0.7" top="0.75" bottom="0.75" header="0.3" footer="0.3"/>
  <pageSetup paperSize="9" scale="9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21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J6" sqref="J6"/>
    </sheetView>
  </sheetViews>
  <sheetFormatPr defaultColWidth="8.85546875" defaultRowHeight="15.75" x14ac:dyDescent="0.25"/>
  <cols>
    <col min="1" max="1" width="2" style="3" customWidth="1"/>
    <col min="2" max="2" width="19.7109375" style="4" customWidth="1"/>
    <col min="3" max="4" width="9.7109375" style="5" bestFit="1" customWidth="1"/>
    <col min="5" max="5" width="11.7109375" style="5" bestFit="1" customWidth="1"/>
    <col min="6" max="6" width="9.28515625" style="5" bestFit="1" customWidth="1"/>
    <col min="7" max="7" width="11.42578125" style="5" bestFit="1" customWidth="1"/>
    <col min="8" max="8" width="9.28515625" style="5" bestFit="1" customWidth="1"/>
    <col min="9" max="9" width="6.5703125" style="5" bestFit="1" customWidth="1"/>
    <col min="10" max="16384" width="8.85546875" style="3"/>
  </cols>
  <sheetData>
    <row r="1" spans="2:9" ht="16.5" thickBot="1" x14ac:dyDescent="0.3"/>
    <row r="2" spans="2:9" ht="21.75" thickBot="1" x14ac:dyDescent="0.3">
      <c r="B2" s="41" t="s">
        <v>28</v>
      </c>
      <c r="C2" s="42"/>
      <c r="D2" s="42"/>
      <c r="E2" s="42"/>
      <c r="F2" s="42"/>
      <c r="G2" s="42"/>
      <c r="H2" s="42"/>
      <c r="I2" s="43"/>
    </row>
    <row r="3" spans="2:9" ht="5.45" customHeight="1" thickBot="1" x14ac:dyDescent="0.3"/>
    <row r="4" spans="2:9" s="38" customFormat="1" ht="39.6" customHeight="1" thickBot="1" x14ac:dyDescent="0.3">
      <c r="B4" s="32" t="s">
        <v>0</v>
      </c>
      <c r="C4" s="33" t="str">
        <f>'BISTRIȚA 2025'!C4</f>
        <v>Începutul lunii</v>
      </c>
      <c r="D4" s="34" t="str">
        <f>'BISTRIȚA 2025'!D4</f>
        <v>Intrați</v>
      </c>
      <c r="E4" s="35" t="str">
        <f>'BISTRIȚA 2025'!E4</f>
        <v>Revendicați</v>
      </c>
      <c r="F4" s="35" t="str">
        <f>'BISTRIȚA 2025'!F4</f>
        <v>Adoptați</v>
      </c>
      <c r="G4" s="35" t="str">
        <f>'BISTRIȚA 2025'!G4</f>
        <v>Eutanasiați</v>
      </c>
      <c r="H4" s="36" t="str">
        <f>'BISTRIȚA 2025'!H4</f>
        <v>Decedați</v>
      </c>
      <c r="I4" s="37" t="str">
        <f>'BISTRIȚA 2025'!I4</f>
        <v>Finele lunii</v>
      </c>
    </row>
    <row r="5" spans="2:9" x14ac:dyDescent="0.25">
      <c r="B5" s="13" t="s">
        <v>1</v>
      </c>
      <c r="C5" s="17">
        <v>23</v>
      </c>
      <c r="D5" s="22">
        <v>0</v>
      </c>
      <c r="E5" s="10">
        <v>0</v>
      </c>
      <c r="F5" s="10">
        <v>12</v>
      </c>
      <c r="G5" s="10">
        <v>0</v>
      </c>
      <c r="H5" s="23">
        <v>0</v>
      </c>
      <c r="I5" s="6">
        <f>C5+D5-(E5+F5+G5+H5)</f>
        <v>11</v>
      </c>
    </row>
    <row r="6" spans="2:9" x14ac:dyDescent="0.25">
      <c r="B6" s="14" t="s">
        <v>2</v>
      </c>
      <c r="C6" s="18">
        <v>11</v>
      </c>
      <c r="D6" s="24">
        <v>6</v>
      </c>
      <c r="E6" s="11">
        <v>0</v>
      </c>
      <c r="F6" s="11">
        <v>0</v>
      </c>
      <c r="G6" s="11">
        <v>0</v>
      </c>
      <c r="H6" s="25">
        <v>0</v>
      </c>
      <c r="I6" s="7">
        <f t="shared" ref="I6:I19" si="0">C6+D6-(E6+F6+G6+H6)</f>
        <v>17</v>
      </c>
    </row>
    <row r="7" spans="2:9" ht="16.5" thickBot="1" x14ac:dyDescent="0.3">
      <c r="B7" s="15" t="s">
        <v>3</v>
      </c>
      <c r="C7" s="19">
        <v>17</v>
      </c>
      <c r="D7" s="26">
        <v>12</v>
      </c>
      <c r="E7" s="12">
        <v>0</v>
      </c>
      <c r="F7" s="12">
        <v>0</v>
      </c>
      <c r="G7" s="12">
        <v>0</v>
      </c>
      <c r="H7" s="27">
        <v>0</v>
      </c>
      <c r="I7" s="8">
        <f t="shared" si="0"/>
        <v>29</v>
      </c>
    </row>
    <row r="8" spans="2:9" s="4" customFormat="1" ht="16.5" thickBot="1" x14ac:dyDescent="0.3">
      <c r="B8" s="16" t="s">
        <v>14</v>
      </c>
      <c r="C8" s="20"/>
      <c r="D8" s="28">
        <f>SUM(D5:D7)</f>
        <v>18</v>
      </c>
      <c r="E8" s="29">
        <f>SUM(E5:E7)</f>
        <v>0</v>
      </c>
      <c r="F8" s="29">
        <f>SUM(F5:F7)</f>
        <v>12</v>
      </c>
      <c r="G8" s="29">
        <f>SUM(G5:G7)</f>
        <v>0</v>
      </c>
      <c r="H8" s="30">
        <f>SUM(H5:H7)</f>
        <v>0</v>
      </c>
      <c r="I8" s="31"/>
    </row>
    <row r="9" spans="2:9" x14ac:dyDescent="0.25">
      <c r="B9" s="13" t="s">
        <v>4</v>
      </c>
      <c r="C9" s="17">
        <v>29</v>
      </c>
      <c r="D9" s="22">
        <v>0</v>
      </c>
      <c r="E9" s="10">
        <v>0</v>
      </c>
      <c r="F9" s="10">
        <v>5</v>
      </c>
      <c r="G9" s="10">
        <v>0</v>
      </c>
      <c r="H9" s="23">
        <v>0</v>
      </c>
      <c r="I9" s="6">
        <f t="shared" si="0"/>
        <v>24</v>
      </c>
    </row>
    <row r="10" spans="2:9" x14ac:dyDescent="0.25">
      <c r="B10" s="14" t="s">
        <v>5</v>
      </c>
      <c r="C10" s="18">
        <v>24</v>
      </c>
      <c r="D10" s="24">
        <v>0</v>
      </c>
      <c r="E10" s="11">
        <v>0</v>
      </c>
      <c r="F10" s="11">
        <v>0</v>
      </c>
      <c r="G10" s="11">
        <v>0</v>
      </c>
      <c r="H10" s="25">
        <v>0</v>
      </c>
      <c r="I10" s="7">
        <f t="shared" si="0"/>
        <v>24</v>
      </c>
    </row>
    <row r="11" spans="2:9" ht="16.5" thickBot="1" x14ac:dyDescent="0.3">
      <c r="B11" s="15" t="s">
        <v>6</v>
      </c>
      <c r="C11" s="19">
        <v>24</v>
      </c>
      <c r="D11" s="26">
        <v>0</v>
      </c>
      <c r="E11" s="12">
        <v>0</v>
      </c>
      <c r="F11" s="12">
        <v>8</v>
      </c>
      <c r="G11" s="12">
        <v>0</v>
      </c>
      <c r="H11" s="27">
        <v>0</v>
      </c>
      <c r="I11" s="8">
        <f t="shared" si="0"/>
        <v>16</v>
      </c>
    </row>
    <row r="12" spans="2:9" s="4" customFormat="1" ht="16.5" thickBot="1" x14ac:dyDescent="0.3">
      <c r="B12" s="16" t="s">
        <v>15</v>
      </c>
      <c r="C12" s="20"/>
      <c r="D12" s="28">
        <f>SUM(D9:D11)</f>
        <v>0</v>
      </c>
      <c r="E12" s="29">
        <f>SUM(E9:E11)</f>
        <v>0</v>
      </c>
      <c r="F12" s="29">
        <f>SUM(F9:F11)</f>
        <v>13</v>
      </c>
      <c r="G12" s="29">
        <f>SUM(G9:G11)</f>
        <v>0</v>
      </c>
      <c r="H12" s="30">
        <f>SUM(H9:H11)</f>
        <v>0</v>
      </c>
      <c r="I12" s="31"/>
    </row>
    <row r="13" spans="2:9" x14ac:dyDescent="0.25">
      <c r="B13" s="13" t="s">
        <v>7</v>
      </c>
      <c r="C13" s="17">
        <v>16</v>
      </c>
      <c r="D13" s="22">
        <v>2</v>
      </c>
      <c r="E13" s="10">
        <v>0</v>
      </c>
      <c r="F13" s="10">
        <v>0</v>
      </c>
      <c r="G13" s="10">
        <v>0</v>
      </c>
      <c r="H13" s="23">
        <v>0</v>
      </c>
      <c r="I13" s="6">
        <f t="shared" si="0"/>
        <v>18</v>
      </c>
    </row>
    <row r="14" spans="2:9" x14ac:dyDescent="0.25">
      <c r="B14" s="14" t="s">
        <v>8</v>
      </c>
      <c r="C14" s="18">
        <v>18</v>
      </c>
      <c r="D14" s="24">
        <v>0</v>
      </c>
      <c r="E14" s="11">
        <v>0</v>
      </c>
      <c r="F14" s="11">
        <v>0</v>
      </c>
      <c r="G14" s="11">
        <v>0</v>
      </c>
      <c r="H14" s="25">
        <v>0</v>
      </c>
      <c r="I14" s="7">
        <f t="shared" si="0"/>
        <v>18</v>
      </c>
    </row>
    <row r="15" spans="2:9" ht="16.5" thickBot="1" x14ac:dyDescent="0.3">
      <c r="B15" s="15" t="s">
        <v>9</v>
      </c>
      <c r="C15" s="19">
        <v>18</v>
      </c>
      <c r="D15" s="26">
        <v>6</v>
      </c>
      <c r="E15" s="12">
        <v>0</v>
      </c>
      <c r="F15" s="12">
        <v>9</v>
      </c>
      <c r="G15" s="12">
        <v>0</v>
      </c>
      <c r="H15" s="27">
        <v>0</v>
      </c>
      <c r="I15" s="8">
        <f t="shared" si="0"/>
        <v>15</v>
      </c>
    </row>
    <row r="16" spans="2:9" s="4" customFormat="1" ht="16.5" thickBot="1" x14ac:dyDescent="0.3">
      <c r="B16" s="16" t="s">
        <v>16</v>
      </c>
      <c r="C16" s="20"/>
      <c r="D16" s="28">
        <f>SUM(D13:D15)</f>
        <v>8</v>
      </c>
      <c r="E16" s="29">
        <f>SUM(E13:E15)</f>
        <v>0</v>
      </c>
      <c r="F16" s="29">
        <f>SUM(F13:F15)</f>
        <v>9</v>
      </c>
      <c r="G16" s="29">
        <f>SUM(G13:G15)</f>
        <v>0</v>
      </c>
      <c r="H16" s="30">
        <f>SUM(H13:H15)</f>
        <v>0</v>
      </c>
      <c r="I16" s="31"/>
    </row>
    <row r="17" spans="2:9" x14ac:dyDescent="0.25">
      <c r="B17" s="13" t="s">
        <v>10</v>
      </c>
      <c r="C17" s="17">
        <v>15</v>
      </c>
      <c r="D17" s="22">
        <v>0</v>
      </c>
      <c r="E17" s="10">
        <v>0</v>
      </c>
      <c r="F17" s="10">
        <v>15</v>
      </c>
      <c r="G17" s="10">
        <v>0</v>
      </c>
      <c r="H17" s="23">
        <v>0</v>
      </c>
      <c r="I17" s="6">
        <f t="shared" si="0"/>
        <v>0</v>
      </c>
    </row>
    <row r="18" spans="2:9" x14ac:dyDescent="0.25">
      <c r="B18" s="14" t="s">
        <v>11</v>
      </c>
      <c r="C18" s="18">
        <v>0</v>
      </c>
      <c r="D18" s="24">
        <v>0</v>
      </c>
      <c r="E18" s="11">
        <v>0</v>
      </c>
      <c r="F18" s="11">
        <v>0</v>
      </c>
      <c r="G18" s="11">
        <v>0</v>
      </c>
      <c r="H18" s="25">
        <v>0</v>
      </c>
      <c r="I18" s="7">
        <f t="shared" si="0"/>
        <v>0</v>
      </c>
    </row>
    <row r="19" spans="2:9" ht="16.5" thickBot="1" x14ac:dyDescent="0.3">
      <c r="B19" s="15" t="s">
        <v>12</v>
      </c>
      <c r="C19" s="19">
        <v>0</v>
      </c>
      <c r="D19" s="26">
        <v>0</v>
      </c>
      <c r="E19" s="12">
        <v>0</v>
      </c>
      <c r="F19" s="12">
        <v>0</v>
      </c>
      <c r="G19" s="12">
        <v>0</v>
      </c>
      <c r="H19" s="27">
        <v>0</v>
      </c>
      <c r="I19" s="8">
        <f t="shared" si="0"/>
        <v>0</v>
      </c>
    </row>
    <row r="20" spans="2:9" s="4" customFormat="1" ht="16.5" thickBot="1" x14ac:dyDescent="0.3">
      <c r="B20" s="16" t="s">
        <v>17</v>
      </c>
      <c r="C20" s="20"/>
      <c r="D20" s="28">
        <f>SUM(D17:D19)</f>
        <v>0</v>
      </c>
      <c r="E20" s="29">
        <f>SUM(E17:E19)</f>
        <v>0</v>
      </c>
      <c r="F20" s="29">
        <f>SUM(F17:F19)</f>
        <v>15</v>
      </c>
      <c r="G20" s="29">
        <f>SUM(G17:G19)</f>
        <v>0</v>
      </c>
      <c r="H20" s="30">
        <f>SUM(H17:H19)</f>
        <v>0</v>
      </c>
      <c r="I20" s="31"/>
    </row>
    <row r="21" spans="2:9" ht="30.6" customHeight="1" thickBot="1" x14ac:dyDescent="0.3">
      <c r="B21" s="41" t="s">
        <v>13</v>
      </c>
      <c r="C21" s="42"/>
      <c r="D21" s="21">
        <f>D8+D12+D16+D20</f>
        <v>26</v>
      </c>
      <c r="E21" s="1">
        <f t="shared" ref="E21:H21" si="1">E8+E12+E16+E20</f>
        <v>0</v>
      </c>
      <c r="F21" s="1">
        <f t="shared" si="1"/>
        <v>49</v>
      </c>
      <c r="G21" s="1">
        <f t="shared" si="1"/>
        <v>0</v>
      </c>
      <c r="H21" s="2">
        <f t="shared" si="1"/>
        <v>0</v>
      </c>
      <c r="I21" s="9"/>
    </row>
  </sheetData>
  <mergeCells count="2">
    <mergeCell ref="B21:C21"/>
    <mergeCell ref="B2:I2"/>
  </mergeCells>
  <pageMargins left="0.7" right="0.7" top="0.75" bottom="0.75" header="0.3" footer="0.3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5</vt:i4>
      </vt:variant>
    </vt:vector>
  </HeadingPairs>
  <TitlesOfParts>
    <vt:vector size="5" baseType="lpstr">
      <vt:lpstr>BISTRIȚA 2025</vt:lpstr>
      <vt:lpstr>NĂSĂUD 2025</vt:lpstr>
      <vt:lpstr>BECLEAN 2025</vt:lpstr>
      <vt:lpstr>PIPO 2025</vt:lpstr>
      <vt:lpstr>ANIMATERRA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Calin</dc:creator>
  <cp:lastModifiedBy>User</cp:lastModifiedBy>
  <cp:lastPrinted>2026-01-27T12:27:48Z</cp:lastPrinted>
  <dcterms:created xsi:type="dcterms:W3CDTF">2015-06-05T18:19:34Z</dcterms:created>
  <dcterms:modified xsi:type="dcterms:W3CDTF">2026-01-29T06:53:55Z</dcterms:modified>
</cp:coreProperties>
</file>